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21" documentId="13_ncr:1_{C241F5B6-3B10-4759-A53E-5A21CEF35CF5}" xr6:coauthVersionLast="47" xr6:coauthVersionMax="47" xr10:uidLastSave="{4349C75C-7642-4A85-8B49-2BF02B121C29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9" l="1"/>
  <c r="K26" i="9"/>
  <c r="N26" i="9" s="1"/>
  <c r="N28" i="9"/>
  <c r="K27" i="9"/>
  <c r="N27" i="9" s="1"/>
  <c r="K25" i="9"/>
  <c r="N25" i="9" s="1"/>
  <c r="M12" i="9"/>
  <c r="L12" i="9"/>
  <c r="K12" i="9"/>
  <c r="K11" i="9"/>
  <c r="N11" i="9" s="1"/>
  <c r="Q44" i="9"/>
  <c r="Q42" i="9"/>
  <c r="Q39" i="9"/>
  <c r="Q36" i="9"/>
  <c r="Q35" i="9"/>
  <c r="Q34" i="9"/>
  <c r="Q33" i="9"/>
  <c r="Q32" i="9"/>
  <c r="Q31" i="9"/>
  <c r="Q27" i="9"/>
  <c r="Q25" i="9"/>
  <c r="Q24" i="9"/>
  <c r="Q23" i="9"/>
  <c r="Q21" i="9"/>
  <c r="Q20" i="9"/>
  <c r="Q19" i="9"/>
  <c r="Q17" i="9"/>
  <c r="Q16" i="9"/>
  <c r="Q15" i="9"/>
  <c r="Q14" i="9"/>
  <c r="Q11" i="9"/>
  <c r="Q10" i="9"/>
  <c r="Q9" i="9"/>
  <c r="N12" i="9" l="1"/>
  <c r="C50" i="9"/>
  <c r="D50" i="9"/>
  <c r="F50" i="9"/>
  <c r="G50" i="9"/>
  <c r="H50" i="9"/>
  <c r="I50" i="9"/>
  <c r="J50" i="9"/>
  <c r="K50" i="9"/>
  <c r="L50" i="9"/>
  <c r="M50" i="9"/>
  <c r="P50" i="9"/>
  <c r="O50" i="9"/>
  <c r="N50" i="9" l="1"/>
  <c r="Q50" i="9"/>
</calcChain>
</file>

<file path=xl/sharedStrings.xml><?xml version="1.0" encoding="utf-8"?>
<sst xmlns="http://schemas.openxmlformats.org/spreadsheetml/2006/main" count="108" uniqueCount="93">
  <si>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</si>
  <si>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</si>
  <si>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</si>
  <si>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</si>
  <si>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</si>
  <si>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</si>
  <si>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</si>
  <si>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</si>
  <si>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</si>
  <si>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</si>
  <si>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</si>
  <si>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ДО</t>
  </si>
  <si>
    <t>РО - редовно обучение; ЗО - задочно обучение; ДО - дистанционно обучение</t>
  </si>
  <si>
    <t>Педагогически науки</t>
  </si>
  <si>
    <t>Теория и управление на образованието</t>
  </si>
  <si>
    <t>Педагогика</t>
  </si>
  <si>
    <t>Педагогика на обучението по …</t>
  </si>
  <si>
    <t>Хуманитарни науки</t>
  </si>
  <si>
    <t>Филология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</si>
  <si>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</si>
  <si>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</si>
  <si>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</si>
  <si>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</si>
  <si>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</si>
  <si>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</si>
  <si>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</si>
  <si>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</si>
  <si>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</si>
  <si>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</si>
  <si>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</si>
  <si>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</si>
  <si>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</si>
  <si>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</si>
  <si>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</si>
  <si>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</si>
  <si>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</si>
  <si>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</si>
  <si>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</si>
  <si>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</si>
  <si>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</si>
  <si>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Комуникационна и компютърна техника</t>
  </si>
  <si>
    <t>Биотехнологии</t>
  </si>
  <si>
    <t>Здравеопазване и спорт</t>
  </si>
  <si>
    <t>Медицина</t>
  </si>
  <si>
    <t>Фармация</t>
  </si>
  <si>
    <t>Здравни грижи</t>
  </si>
  <si>
    <t>Изкуства</t>
  </si>
  <si>
    <t>Изобразително изкуство</t>
  </si>
  <si>
    <t>Музикално и танцово изкуство</t>
  </si>
  <si>
    <t>СОФИЙСКИ УНИВЕРСИТЕТ "СВ. КЛИМЕНТ ОХРИДСКИ"</t>
  </si>
  <si>
    <t>1.1.</t>
  </si>
  <si>
    <t>1.2.</t>
  </si>
  <si>
    <t>1.3.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</si>
  <si>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</si>
  <si>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</si>
  <si>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</si>
  <si>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</si>
  <si>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</si>
  <si>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</si>
  <si>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</si>
  <si>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</si>
  <si>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</si>
  <si>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3.5.</t>
  </si>
  <si>
    <t>3.6.</t>
  </si>
  <si>
    <t>3.8.</t>
  </si>
  <si>
    <t>3.7.</t>
  </si>
  <si>
    <t>3.9.</t>
  </si>
  <si>
    <t>4.</t>
  </si>
  <si>
    <t>5.</t>
  </si>
  <si>
    <t>7.</t>
  </si>
  <si>
    <t>8.</t>
  </si>
  <si>
    <t>2.</t>
  </si>
  <si>
    <t>1.</t>
  </si>
  <si>
    <t>Педагогика на обучението по … *</t>
  </si>
  <si>
    <t>Администрация и управление *</t>
  </si>
  <si>
    <t>Икономика *</t>
  </si>
  <si>
    <t>7.1.</t>
  </si>
  <si>
    <t>Медицина *</t>
  </si>
  <si>
    <t>4.1.</t>
  </si>
  <si>
    <t>4.2.</t>
  </si>
  <si>
    <t>4.3.</t>
  </si>
  <si>
    <t>4.4.</t>
  </si>
  <si>
    <t>4.5.</t>
  </si>
  <si>
    <t>4.6.</t>
  </si>
  <si>
    <t>5.3.</t>
  </si>
  <si>
    <t>5.11.</t>
  </si>
  <si>
    <t>7.5.</t>
  </si>
  <si>
    <t>7.3.</t>
  </si>
  <si>
    <t>8.2.</t>
  </si>
  <si>
    <t>8.3.</t>
  </si>
  <si>
    <t>ПРИЛОЖЕНИЕ № 1.26</t>
  </si>
  <si>
    <t>*допълнителен прием под условие</t>
  </si>
  <si>
    <t>Медицинска сестра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</si>
</sst>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indexed="64"/>
      <name val="Calibri"/>
      <family val="2"/>
      <charset val="204"/>
    </font>
    <font>
      <sz val="11"/>
      <color indexed="64"/>
      <name val="Calibri"/>
      <family val="2"/>
      <charset val="204"/>
    </font>
    <font>
      <b/>
      <sz val="11"/>
      <color indexed="2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2"/>
      <name val="Calibri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6" tint="0.59999389629810485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9" fillId="4" borderId="15" xfId="0" applyFont="1" applyFill="1" applyBorder="1" applyAlignment="1">
      <alignment vertical="center"/>
    </xf>
    <xf numFmtId="0" fontId="8" fillId="3" borderId="15" xfId="0" applyFont="1" applyFill="1" applyBorder="1" applyAlignment="1">
      <alignment vertical="center"/>
    </xf>
    <xf numFmtId="0" fontId="11" fillId="3" borderId="15" xfId="0" applyFont="1" applyFill="1" applyBorder="1" applyAlignment="1">
      <alignment vertical="center"/>
    </xf>
    <xf numFmtId="0" fontId="7" fillId="3" borderId="15" xfId="0" applyFont="1" applyFill="1" applyBorder="1" applyAlignment="1">
      <alignment vertical="center"/>
    </xf>
    <xf numFmtId="0" fontId="13" fillId="3" borderId="15" xfId="0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49" fontId="9" fillId="4" borderId="15" xfId="0" applyNumberFormat="1" applyFont="1" applyFill="1" applyBorder="1" applyAlignment="1">
      <alignment horizontal="left" vertical="center"/>
    </xf>
    <xf numFmtId="49" fontId="3" fillId="4" borderId="15" xfId="0" applyNumberFormat="1" applyFont="1" applyFill="1" applyBorder="1" applyAlignment="1">
      <alignment horizontal="left" vertical="center"/>
    </xf>
    <xf numFmtId="49" fontId="4" fillId="3" borderId="15" xfId="0" applyNumberFormat="1" applyFont="1" applyFill="1" applyBorder="1" applyAlignment="1">
      <alignment horizontal="left" vertical="center"/>
    </xf>
    <xf numFmtId="49" fontId="12" fillId="4" borderId="15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  <xf numFmtId="0" fontId="4" fillId="4" borderId="15" xfId="0" applyFont="1" applyFill="1" applyBorder="1" applyAlignment="1">
      <alignment vertical="center"/>
    </xf>
    <xf numFmtId="0" fontId="10" fillId="3" borderId="1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3" fillId="0" borderId="15" xfId="0" applyFont="1" applyBorder="1" applyAlignment="1">
      <alignment horizontal="right" vertical="center"/>
    </xf>
    <xf numFmtId="0" fontId="7" fillId="4" borderId="15" xfId="0" applyFont="1" applyFill="1" applyBorder="1" applyAlignment="1">
      <alignment horizontal="right" vertical="center"/>
    </xf>
    <xf numFmtId="0" fontId="3" fillId="4" borderId="15" xfId="0" applyFont="1" applyFill="1" applyBorder="1" applyAlignment="1">
      <alignment horizontal="right" vertical="center"/>
    </xf>
    <xf numFmtId="0" fontId="11" fillId="3" borderId="15" xfId="0" applyFont="1" applyFill="1" applyBorder="1" applyAlignment="1">
      <alignment horizontal="right" vertical="center"/>
    </xf>
    <xf numFmtId="0" fontId="13" fillId="3" borderId="15" xfId="0" applyFont="1" applyFill="1" applyBorder="1" applyAlignment="1">
      <alignment horizontal="right" vertical="center"/>
    </xf>
    <xf numFmtId="0" fontId="7" fillId="3" borderId="15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7"/>
  <sheetViews>
    <sheetView tabSelected="1" topLeftCell="A13" zoomScaleNormal="100" workbookViewId="0">
      <selection activeCell="R47" sqref="R47"/>
    </sheetView>
  </sheetViews>
  <sheetFormatPr defaultColWidth="9.140625" defaultRowHeight="15" x14ac:dyDescent="0.25"/>
  <cols>
    <col min="1" max="1" width="7.5703125" style="1" bestFit="1" customWidth="1"/>
    <col min="2" max="2" width="50.85546875" style="1" customWidth="1"/>
    <col min="3" max="17" width="7.7109375" style="1" customWidth="1"/>
    <col min="18" max="16384" width="9.140625" style="1"/>
  </cols>
  <sheetData>
    <row r="1" spans="1:19" ht="16.5" customHeight="1" x14ac:dyDescent="0.25">
      <c r="A1" s="55" t="s">
        <v>90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9" x14ac:dyDescent="0.25">
      <c r="A2" s="56" t="s">
        <v>49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9" ht="17.2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9" ht="15" customHeight="1" x14ac:dyDescent="0.25">
      <c r="A4" s="63" t="s">
        <v>0</v>
      </c>
      <c r="B4" s="63" t="s">
        <v>5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6"/>
      <c r="O4" s="57" t="s">
        <v>10</v>
      </c>
      <c r="P4" s="58"/>
      <c r="Q4" s="59"/>
    </row>
    <row r="5" spans="1:19" ht="45" customHeight="1" x14ac:dyDescent="0.25">
      <c r="A5" s="63"/>
      <c r="B5" s="63"/>
      <c r="C5" s="67" t="s">
        <v>1</v>
      </c>
      <c r="D5" s="68"/>
      <c r="E5" s="69"/>
      <c r="F5" s="64" t="s">
        <v>2</v>
      </c>
      <c r="G5" s="64"/>
      <c r="H5" s="63" t="s">
        <v>6</v>
      </c>
      <c r="I5" s="63"/>
      <c r="J5" s="63"/>
      <c r="K5" s="63" t="s">
        <v>9</v>
      </c>
      <c r="L5" s="63"/>
      <c r="M5" s="63"/>
      <c r="N5" s="63"/>
      <c r="O5" s="60"/>
      <c r="P5" s="61"/>
      <c r="Q5" s="62"/>
    </row>
    <row r="6" spans="1:19" s="2" customFormat="1" x14ac:dyDescent="0.2">
      <c r="A6" s="63"/>
      <c r="B6" s="63"/>
      <c r="C6" s="18" t="s">
        <v>7</v>
      </c>
      <c r="D6" s="18" t="s">
        <v>8</v>
      </c>
      <c r="E6" s="19" t="s">
        <v>11</v>
      </c>
      <c r="F6" s="17" t="s">
        <v>7</v>
      </c>
      <c r="G6" s="17" t="s">
        <v>8</v>
      </c>
      <c r="H6" s="17" t="s">
        <v>7</v>
      </c>
      <c r="I6" s="17" t="s">
        <v>8</v>
      </c>
      <c r="J6" s="17" t="s">
        <v>11</v>
      </c>
      <c r="K6" s="17" t="s">
        <v>7</v>
      </c>
      <c r="L6" s="17" t="s">
        <v>8</v>
      </c>
      <c r="M6" s="17" t="s">
        <v>11</v>
      </c>
      <c r="N6" s="18" t="s">
        <v>3</v>
      </c>
      <c r="O6" s="5" t="s">
        <v>7</v>
      </c>
      <c r="P6" s="5" t="s">
        <v>8</v>
      </c>
      <c r="Q6" s="5" t="s">
        <v>3</v>
      </c>
    </row>
    <row r="7" spans="1:19" s="2" customFormat="1" x14ac:dyDescent="0.2">
      <c r="A7" s="4">
        <v>1</v>
      </c>
      <c r="B7" s="11">
        <v>2</v>
      </c>
      <c r="C7" s="4">
        <v>5</v>
      </c>
      <c r="D7" s="4">
        <v>6</v>
      </c>
      <c r="E7" s="4">
        <v>7</v>
      </c>
      <c r="F7" s="4">
        <v>8</v>
      </c>
      <c r="G7" s="4">
        <v>9</v>
      </c>
      <c r="H7" s="4">
        <v>10</v>
      </c>
      <c r="I7" s="4">
        <v>11</v>
      </c>
      <c r="J7" s="4">
        <v>12</v>
      </c>
      <c r="K7" s="4">
        <v>13</v>
      </c>
      <c r="L7" s="4">
        <v>14</v>
      </c>
      <c r="M7" s="4">
        <v>15</v>
      </c>
      <c r="N7" s="4">
        <v>16</v>
      </c>
      <c r="O7" s="4">
        <v>17</v>
      </c>
      <c r="P7" s="4">
        <v>18</v>
      </c>
      <c r="Q7" s="4">
        <v>19</v>
      </c>
    </row>
    <row r="8" spans="1:19" s="2" customFormat="1" ht="15" customHeight="1" x14ac:dyDescent="0.2">
      <c r="A8" s="31" t="s">
        <v>50</v>
      </c>
      <c r="B8" s="20" t="s">
        <v>13</v>
      </c>
      <c r="C8" s="45"/>
      <c r="D8" s="45"/>
      <c r="E8" s="45"/>
      <c r="F8" s="45"/>
      <c r="G8" s="45"/>
      <c r="H8" s="45"/>
      <c r="I8" s="45"/>
      <c r="J8" s="45"/>
      <c r="K8" s="21"/>
      <c r="L8" s="21"/>
      <c r="M8" s="21"/>
      <c r="N8" s="21"/>
      <c r="O8" s="13"/>
      <c r="P8" s="13"/>
      <c r="Q8" s="12"/>
    </row>
    <row r="9" spans="1:19" s="2" customFormat="1" x14ac:dyDescent="0.2">
      <c r="A9" s="31" t="s">
        <v>72</v>
      </c>
      <c r="B9" s="22" t="s">
        <v>14</v>
      </c>
      <c r="C9" s="46"/>
      <c r="D9" s="46"/>
      <c r="E9" s="46"/>
      <c r="F9" s="46"/>
      <c r="G9" s="46"/>
      <c r="H9" s="46"/>
      <c r="I9" s="47">
        <v>3</v>
      </c>
      <c r="J9" s="47"/>
      <c r="K9" s="22"/>
      <c r="L9" s="22">
        <v>3</v>
      </c>
      <c r="M9" s="22"/>
      <c r="N9" s="36">
        <v>3</v>
      </c>
      <c r="O9" s="14"/>
      <c r="P9" s="14">
        <v>1</v>
      </c>
      <c r="Q9" s="39">
        <f>SUM(O9:P9)</f>
        <v>1</v>
      </c>
    </row>
    <row r="10" spans="1:19" ht="15.75" customHeight="1" x14ac:dyDescent="0.25">
      <c r="A10" s="31" t="s">
        <v>51</v>
      </c>
      <c r="B10" s="23" t="s">
        <v>15</v>
      </c>
      <c r="C10" s="47">
        <v>370</v>
      </c>
      <c r="D10" s="47">
        <v>210</v>
      </c>
      <c r="E10" s="47"/>
      <c r="F10" s="47"/>
      <c r="G10" s="47"/>
      <c r="H10" s="47"/>
      <c r="I10" s="47"/>
      <c r="J10" s="47"/>
      <c r="K10" s="22">
        <v>370</v>
      </c>
      <c r="L10" s="22">
        <v>210</v>
      </c>
      <c r="M10" s="22"/>
      <c r="N10" s="36">
        <v>580</v>
      </c>
      <c r="O10" s="14">
        <v>14</v>
      </c>
      <c r="P10" s="14">
        <v>5</v>
      </c>
      <c r="Q10" s="39">
        <f t="shared" ref="Q10:Q11" si="0">SUM(O10:P10)</f>
        <v>19</v>
      </c>
    </row>
    <row r="11" spans="1:19" s="16" customFormat="1" x14ac:dyDescent="0.25">
      <c r="A11" s="32" t="s">
        <v>52</v>
      </c>
      <c r="B11" s="22" t="s">
        <v>16</v>
      </c>
      <c r="C11" s="47">
        <v>246</v>
      </c>
      <c r="D11" s="47"/>
      <c r="E11" s="47"/>
      <c r="F11" s="47"/>
      <c r="G11" s="47"/>
      <c r="H11" s="47"/>
      <c r="I11" s="47"/>
      <c r="J11" s="47"/>
      <c r="K11" s="22">
        <f>SUM(C11:J11)</f>
        <v>246</v>
      </c>
      <c r="L11" s="22"/>
      <c r="M11" s="22"/>
      <c r="N11" s="36">
        <f>SUM(K11:M11)</f>
        <v>246</v>
      </c>
      <c r="O11" s="15">
        <v>10</v>
      </c>
      <c r="P11" s="15">
        <v>2</v>
      </c>
      <c r="Q11" s="40">
        <f t="shared" si="0"/>
        <v>12</v>
      </c>
    </row>
    <row r="12" spans="1:19" s="16" customFormat="1" x14ac:dyDescent="0.25">
      <c r="A12" s="32" t="s">
        <v>52</v>
      </c>
      <c r="B12" s="22" t="s">
        <v>73</v>
      </c>
      <c r="C12" s="47">
        <v>88</v>
      </c>
      <c r="D12" s="47">
        <v>22</v>
      </c>
      <c r="E12" s="47"/>
      <c r="F12" s="47"/>
      <c r="G12" s="47"/>
      <c r="H12" s="47">
        <v>8</v>
      </c>
      <c r="I12" s="47">
        <v>3</v>
      </c>
      <c r="J12" s="47">
        <v>9</v>
      </c>
      <c r="K12" s="22">
        <f>SUM(C12+F12+H12)</f>
        <v>96</v>
      </c>
      <c r="L12" s="22">
        <f>SUM(D12+G12+I12)</f>
        <v>25</v>
      </c>
      <c r="M12" s="22">
        <f>SUM(E12+J12)</f>
        <v>9</v>
      </c>
      <c r="N12" s="36">
        <f>SUM(K12:M12)</f>
        <v>130</v>
      </c>
      <c r="O12" s="15"/>
      <c r="P12" s="15"/>
      <c r="Q12" s="40"/>
    </row>
    <row r="13" spans="1:19" x14ac:dyDescent="0.25">
      <c r="A13" s="32" t="s">
        <v>71</v>
      </c>
      <c r="B13" s="24" t="s">
        <v>17</v>
      </c>
      <c r="C13" s="48"/>
      <c r="D13" s="48"/>
      <c r="E13" s="48"/>
      <c r="F13" s="48"/>
      <c r="G13" s="48"/>
      <c r="H13" s="48"/>
      <c r="I13" s="48"/>
      <c r="J13" s="48"/>
      <c r="K13" s="25"/>
      <c r="L13" s="25"/>
      <c r="M13" s="25"/>
      <c r="N13" s="25"/>
      <c r="O13" s="14"/>
      <c r="P13" s="14"/>
      <c r="Q13" s="39"/>
    </row>
    <row r="14" spans="1:19" x14ac:dyDescent="0.25">
      <c r="A14" s="32" t="s">
        <v>53</v>
      </c>
      <c r="B14" s="22" t="s">
        <v>18</v>
      </c>
      <c r="C14" s="47">
        <v>593</v>
      </c>
      <c r="D14" s="47">
        <v>45</v>
      </c>
      <c r="E14" s="47"/>
      <c r="F14" s="47">
        <v>65</v>
      </c>
      <c r="G14" s="47"/>
      <c r="H14" s="47">
        <v>70</v>
      </c>
      <c r="I14" s="47">
        <v>10</v>
      </c>
      <c r="J14" s="47">
        <v>6</v>
      </c>
      <c r="K14" s="22">
        <v>728</v>
      </c>
      <c r="L14" s="22">
        <v>55</v>
      </c>
      <c r="M14" s="22">
        <v>6</v>
      </c>
      <c r="N14" s="36">
        <v>789</v>
      </c>
      <c r="O14" s="14">
        <v>55</v>
      </c>
      <c r="P14" s="14"/>
      <c r="Q14" s="39">
        <f t="shared" ref="Q14:Q16" si="1">SUM(O14:P14)</f>
        <v>55</v>
      </c>
    </row>
    <row r="15" spans="1:19" s="16" customFormat="1" ht="15" customHeight="1" x14ac:dyDescent="0.25">
      <c r="A15" s="32" t="s">
        <v>54</v>
      </c>
      <c r="B15" s="23" t="s">
        <v>19</v>
      </c>
      <c r="C15" s="47">
        <v>112</v>
      </c>
      <c r="D15" s="47">
        <v>40</v>
      </c>
      <c r="E15" s="47"/>
      <c r="F15" s="47"/>
      <c r="G15" s="47"/>
      <c r="H15" s="47">
        <v>20</v>
      </c>
      <c r="I15" s="47">
        <v>11</v>
      </c>
      <c r="J15" s="47"/>
      <c r="K15" s="22">
        <v>132</v>
      </c>
      <c r="L15" s="22">
        <v>51</v>
      </c>
      <c r="M15" s="22"/>
      <c r="N15" s="36">
        <v>183</v>
      </c>
      <c r="O15" s="14">
        <v>19</v>
      </c>
      <c r="P15" s="14">
        <v>3</v>
      </c>
      <c r="Q15" s="39">
        <f t="shared" si="1"/>
        <v>22</v>
      </c>
      <c r="R15" s="53"/>
      <c r="S15" s="54"/>
    </row>
    <row r="16" spans="1:19" s="16" customFormat="1" ht="15" customHeight="1" x14ac:dyDescent="0.25">
      <c r="A16" s="32" t="s">
        <v>55</v>
      </c>
      <c r="B16" s="22" t="s">
        <v>20</v>
      </c>
      <c r="C16" s="47">
        <v>80</v>
      </c>
      <c r="D16" s="47">
        <v>25</v>
      </c>
      <c r="E16" s="47"/>
      <c r="F16" s="47"/>
      <c r="G16" s="47"/>
      <c r="H16" s="47">
        <v>16</v>
      </c>
      <c r="I16" s="47">
        <v>10</v>
      </c>
      <c r="J16" s="47"/>
      <c r="K16" s="22">
        <v>96</v>
      </c>
      <c r="L16" s="22">
        <v>35</v>
      </c>
      <c r="M16" s="22"/>
      <c r="N16" s="36">
        <v>131</v>
      </c>
      <c r="O16" s="14">
        <v>14</v>
      </c>
      <c r="P16" s="14"/>
      <c r="Q16" s="39">
        <f t="shared" si="1"/>
        <v>14</v>
      </c>
      <c r="R16" s="53"/>
      <c r="S16" s="54"/>
    </row>
    <row r="17" spans="1:19" s="16" customFormat="1" x14ac:dyDescent="0.25">
      <c r="A17" s="32" t="s">
        <v>56</v>
      </c>
      <c r="B17" s="22" t="s">
        <v>21</v>
      </c>
      <c r="C17" s="47">
        <v>30</v>
      </c>
      <c r="D17" s="47">
        <v>45</v>
      </c>
      <c r="E17" s="47"/>
      <c r="F17" s="47"/>
      <c r="G17" s="47"/>
      <c r="H17" s="47">
        <v>5</v>
      </c>
      <c r="I17" s="47">
        <v>16</v>
      </c>
      <c r="J17" s="47"/>
      <c r="K17" s="22">
        <v>35</v>
      </c>
      <c r="L17" s="22">
        <v>61</v>
      </c>
      <c r="M17" s="22"/>
      <c r="N17" s="36">
        <v>96</v>
      </c>
      <c r="O17" s="15">
        <v>11</v>
      </c>
      <c r="P17" s="15"/>
      <c r="Q17" s="39">
        <f>SUM(O17:P17)</f>
        <v>11</v>
      </c>
      <c r="R17" s="53"/>
      <c r="S17" s="54"/>
    </row>
    <row r="18" spans="1:19" x14ac:dyDescent="0.25">
      <c r="A18" s="33" t="s">
        <v>57</v>
      </c>
      <c r="B18" s="24" t="s">
        <v>22</v>
      </c>
      <c r="C18" s="49"/>
      <c r="D18" s="49"/>
      <c r="E18" s="49"/>
      <c r="F18" s="49"/>
      <c r="G18" s="49"/>
      <c r="H18" s="49"/>
      <c r="I18" s="49"/>
      <c r="J18" s="49"/>
      <c r="K18" s="27"/>
      <c r="L18" s="27"/>
      <c r="M18" s="27"/>
      <c r="N18" s="37"/>
      <c r="O18" s="14"/>
      <c r="P18" s="14"/>
      <c r="Q18" s="39"/>
    </row>
    <row r="19" spans="1:19" x14ac:dyDescent="0.25">
      <c r="A19" s="32" t="s">
        <v>58</v>
      </c>
      <c r="B19" s="22" t="s">
        <v>23</v>
      </c>
      <c r="C19" s="47">
        <v>160</v>
      </c>
      <c r="D19" s="47"/>
      <c r="E19" s="47"/>
      <c r="F19" s="47"/>
      <c r="G19" s="47"/>
      <c r="H19" s="47">
        <v>27</v>
      </c>
      <c r="I19" s="47"/>
      <c r="J19" s="47"/>
      <c r="K19" s="22">
        <v>187</v>
      </c>
      <c r="L19" s="22"/>
      <c r="M19" s="22"/>
      <c r="N19" s="36">
        <v>187</v>
      </c>
      <c r="O19" s="15">
        <v>10</v>
      </c>
      <c r="P19" s="15"/>
      <c r="Q19" s="39">
        <f t="shared" ref="Q19:Q21" si="2">SUM(O19:P19)</f>
        <v>10</v>
      </c>
    </row>
    <row r="20" spans="1:19" x14ac:dyDescent="0.25">
      <c r="A20" s="32" t="s">
        <v>59</v>
      </c>
      <c r="B20" s="22" t="s">
        <v>24</v>
      </c>
      <c r="C20" s="47">
        <v>70</v>
      </c>
      <c r="D20" s="47"/>
      <c r="E20" s="47"/>
      <c r="F20" s="47"/>
      <c r="G20" s="47"/>
      <c r="H20" s="47">
        <v>15</v>
      </c>
      <c r="I20" s="47"/>
      <c r="J20" s="47"/>
      <c r="K20" s="22">
        <v>85</v>
      </c>
      <c r="L20" s="22"/>
      <c r="M20" s="22"/>
      <c r="N20" s="36">
        <v>85</v>
      </c>
      <c r="O20" s="15">
        <v>9</v>
      </c>
      <c r="P20" s="15"/>
      <c r="Q20" s="39">
        <f t="shared" si="2"/>
        <v>9</v>
      </c>
    </row>
    <row r="21" spans="1:19" x14ac:dyDescent="0.25">
      <c r="A21" s="32" t="s">
        <v>60</v>
      </c>
      <c r="B21" s="22" t="s">
        <v>25</v>
      </c>
      <c r="C21" s="47">
        <v>155</v>
      </c>
      <c r="D21" s="47"/>
      <c r="E21" s="47"/>
      <c r="F21" s="47"/>
      <c r="G21" s="47"/>
      <c r="H21" s="47">
        <v>21</v>
      </c>
      <c r="I21" s="47"/>
      <c r="J21" s="47"/>
      <c r="K21" s="22">
        <v>176</v>
      </c>
      <c r="L21" s="22"/>
      <c r="M21" s="22"/>
      <c r="N21" s="36">
        <v>176</v>
      </c>
      <c r="O21" s="14">
        <v>10</v>
      </c>
      <c r="P21" s="14"/>
      <c r="Q21" s="39">
        <f t="shared" si="2"/>
        <v>10</v>
      </c>
    </row>
    <row r="22" spans="1:19" x14ac:dyDescent="0.25">
      <c r="A22" s="32" t="s">
        <v>61</v>
      </c>
      <c r="B22" s="22" t="s">
        <v>26</v>
      </c>
      <c r="C22" s="47">
        <v>50</v>
      </c>
      <c r="D22" s="47">
        <v>30</v>
      </c>
      <c r="E22" s="47"/>
      <c r="F22" s="47"/>
      <c r="G22" s="47"/>
      <c r="H22" s="47">
        <v>3</v>
      </c>
      <c r="I22" s="47">
        <v>7</v>
      </c>
      <c r="J22" s="47"/>
      <c r="K22" s="22">
        <v>53</v>
      </c>
      <c r="L22" s="22">
        <v>37</v>
      </c>
      <c r="M22" s="22"/>
      <c r="N22" s="36">
        <v>90</v>
      </c>
      <c r="O22" s="14"/>
      <c r="P22" s="14"/>
      <c r="Q22" s="39"/>
    </row>
    <row r="23" spans="1:19" x14ac:dyDescent="0.25">
      <c r="A23" s="32" t="s">
        <v>62</v>
      </c>
      <c r="B23" s="22" t="s">
        <v>27</v>
      </c>
      <c r="C23" s="47">
        <v>190</v>
      </c>
      <c r="D23" s="47">
        <v>50</v>
      </c>
      <c r="E23" s="47"/>
      <c r="F23" s="47"/>
      <c r="G23" s="47"/>
      <c r="H23" s="47"/>
      <c r="I23" s="47"/>
      <c r="J23" s="47"/>
      <c r="K23" s="22">
        <v>190</v>
      </c>
      <c r="L23" s="22">
        <v>50</v>
      </c>
      <c r="M23" s="22"/>
      <c r="N23" s="36">
        <v>240</v>
      </c>
      <c r="O23" s="14">
        <v>23</v>
      </c>
      <c r="P23" s="14"/>
      <c r="Q23" s="39">
        <f t="shared" ref="Q23:Q27" si="3">SUM(O23:P23)</f>
        <v>23</v>
      </c>
    </row>
    <row r="24" spans="1:19" x14ac:dyDescent="0.25">
      <c r="A24" s="32" t="s">
        <v>63</v>
      </c>
      <c r="B24" s="22" t="s">
        <v>28</v>
      </c>
      <c r="C24" s="46"/>
      <c r="D24" s="46"/>
      <c r="E24" s="46"/>
      <c r="F24" s="47">
        <v>283</v>
      </c>
      <c r="G24" s="47">
        <v>30</v>
      </c>
      <c r="H24" s="47"/>
      <c r="I24" s="47"/>
      <c r="J24" s="47"/>
      <c r="K24" s="22">
        <v>283</v>
      </c>
      <c r="L24" s="22">
        <v>30</v>
      </c>
      <c r="M24" s="22"/>
      <c r="N24" s="36">
        <v>313</v>
      </c>
      <c r="O24" s="14">
        <v>16</v>
      </c>
      <c r="P24" s="14"/>
      <c r="Q24" s="39">
        <f t="shared" si="3"/>
        <v>16</v>
      </c>
    </row>
    <row r="25" spans="1:19" s="16" customFormat="1" x14ac:dyDescent="0.25">
      <c r="A25" s="32" t="s">
        <v>65</v>
      </c>
      <c r="B25" s="22" t="s">
        <v>29</v>
      </c>
      <c r="C25" s="47">
        <v>87</v>
      </c>
      <c r="D25" s="47"/>
      <c r="E25" s="47"/>
      <c r="F25" s="47"/>
      <c r="G25" s="47"/>
      <c r="H25" s="47">
        <v>10</v>
      </c>
      <c r="I25" s="47">
        <v>4</v>
      </c>
      <c r="J25" s="47"/>
      <c r="K25" s="22">
        <f>SUM(C25+F25+H25)</f>
        <v>97</v>
      </c>
      <c r="L25" s="22">
        <v>4</v>
      </c>
      <c r="M25" s="22"/>
      <c r="N25" s="36">
        <f>SUM(K25:M25)</f>
        <v>101</v>
      </c>
      <c r="O25" s="15">
        <v>5</v>
      </c>
      <c r="P25" s="15"/>
      <c r="Q25" s="40">
        <f>SUM(O25:P25)</f>
        <v>5</v>
      </c>
    </row>
    <row r="26" spans="1:19" s="16" customFormat="1" x14ac:dyDescent="0.25">
      <c r="A26" s="32" t="s">
        <v>65</v>
      </c>
      <c r="B26" s="22" t="s">
        <v>74</v>
      </c>
      <c r="C26" s="47">
        <v>18</v>
      </c>
      <c r="D26" s="47"/>
      <c r="E26" s="47"/>
      <c r="F26" s="47"/>
      <c r="G26" s="47"/>
      <c r="H26" s="47"/>
      <c r="I26" s="47"/>
      <c r="J26" s="47"/>
      <c r="K26" s="22">
        <f>SUM(C26+F26+H26)</f>
        <v>18</v>
      </c>
      <c r="L26" s="22"/>
      <c r="M26" s="22"/>
      <c r="N26" s="36">
        <f>SUM(K26:M26)</f>
        <v>18</v>
      </c>
      <c r="O26" s="15"/>
      <c r="P26" s="15"/>
      <c r="Q26" s="40"/>
    </row>
    <row r="27" spans="1:19" s="16" customFormat="1" x14ac:dyDescent="0.25">
      <c r="A27" s="34" t="s">
        <v>64</v>
      </c>
      <c r="B27" s="28" t="s">
        <v>30</v>
      </c>
      <c r="C27" s="47">
        <v>52</v>
      </c>
      <c r="D27" s="47"/>
      <c r="E27" s="47"/>
      <c r="F27" s="47"/>
      <c r="G27" s="47"/>
      <c r="H27" s="47"/>
      <c r="I27" s="47"/>
      <c r="J27" s="47"/>
      <c r="K27" s="22">
        <f>SUM(C27+F27+H27)</f>
        <v>52</v>
      </c>
      <c r="L27" s="22"/>
      <c r="M27" s="22"/>
      <c r="N27" s="36">
        <f>SUM(K27:M27)</f>
        <v>52</v>
      </c>
      <c r="O27" s="15">
        <v>2</v>
      </c>
      <c r="P27" s="15"/>
      <c r="Q27" s="40">
        <f t="shared" si="3"/>
        <v>2</v>
      </c>
    </row>
    <row r="28" spans="1:19" s="16" customFormat="1" x14ac:dyDescent="0.25">
      <c r="A28" s="34" t="s">
        <v>64</v>
      </c>
      <c r="B28" s="28" t="s">
        <v>75</v>
      </c>
      <c r="C28" s="47">
        <v>9</v>
      </c>
      <c r="D28" s="47"/>
      <c r="E28" s="47"/>
      <c r="F28" s="47"/>
      <c r="G28" s="47"/>
      <c r="H28" s="47"/>
      <c r="I28" s="47"/>
      <c r="J28" s="47"/>
      <c r="K28" s="22">
        <f>SUM(C28+F28+H28)</f>
        <v>9</v>
      </c>
      <c r="L28" s="22"/>
      <c r="M28" s="22"/>
      <c r="N28" s="36">
        <f>SUM(K28:M28)</f>
        <v>9</v>
      </c>
      <c r="O28" s="15"/>
      <c r="P28" s="15"/>
      <c r="Q28" s="40"/>
    </row>
    <row r="29" spans="1:19" x14ac:dyDescent="0.25">
      <c r="A29" s="32" t="s">
        <v>66</v>
      </c>
      <c r="B29" s="22" t="s">
        <v>31</v>
      </c>
      <c r="C29" s="47">
        <v>29</v>
      </c>
      <c r="D29" s="47"/>
      <c r="E29" s="47"/>
      <c r="F29" s="47"/>
      <c r="G29" s="47"/>
      <c r="H29" s="47"/>
      <c r="I29" s="47">
        <v>2</v>
      </c>
      <c r="J29" s="47"/>
      <c r="K29" s="22">
        <v>29</v>
      </c>
      <c r="L29" s="22">
        <v>2</v>
      </c>
      <c r="M29" s="22"/>
      <c r="N29" s="36">
        <v>31</v>
      </c>
      <c r="O29" s="14"/>
      <c r="P29" s="14"/>
      <c r="Q29" s="39"/>
    </row>
    <row r="30" spans="1:19" x14ac:dyDescent="0.25">
      <c r="A30" s="33" t="s">
        <v>67</v>
      </c>
      <c r="B30" s="24" t="s">
        <v>32</v>
      </c>
      <c r="C30" s="50"/>
      <c r="D30" s="50"/>
      <c r="E30" s="50"/>
      <c r="F30" s="50"/>
      <c r="G30" s="50"/>
      <c r="H30" s="50"/>
      <c r="I30" s="50"/>
      <c r="J30" s="50"/>
      <c r="K30" s="26"/>
      <c r="L30" s="26"/>
      <c r="M30" s="26"/>
      <c r="N30" s="25"/>
      <c r="O30" s="14"/>
      <c r="P30" s="14"/>
      <c r="Q30" s="39"/>
    </row>
    <row r="31" spans="1:19" x14ac:dyDescent="0.25">
      <c r="A31" s="32" t="s">
        <v>78</v>
      </c>
      <c r="B31" s="22" t="s">
        <v>33</v>
      </c>
      <c r="C31" s="47">
        <v>134</v>
      </c>
      <c r="D31" s="47">
        <v>10</v>
      </c>
      <c r="E31" s="47"/>
      <c r="F31" s="47"/>
      <c r="G31" s="47"/>
      <c r="H31" s="47">
        <v>58</v>
      </c>
      <c r="I31" s="47">
        <v>5</v>
      </c>
      <c r="J31" s="47"/>
      <c r="K31" s="22">
        <v>192</v>
      </c>
      <c r="L31" s="22">
        <v>15</v>
      </c>
      <c r="M31" s="22"/>
      <c r="N31" s="36">
        <v>207</v>
      </c>
      <c r="O31" s="14">
        <v>21</v>
      </c>
      <c r="P31" s="14">
        <v>2</v>
      </c>
      <c r="Q31" s="39">
        <f>SUM(O31:P31)</f>
        <v>23</v>
      </c>
    </row>
    <row r="32" spans="1:19" x14ac:dyDescent="0.25">
      <c r="A32" s="32" t="s">
        <v>79</v>
      </c>
      <c r="B32" s="22" t="s">
        <v>34</v>
      </c>
      <c r="C32" s="47">
        <v>82</v>
      </c>
      <c r="D32" s="47">
        <v>8</v>
      </c>
      <c r="E32" s="47"/>
      <c r="F32" s="47"/>
      <c r="G32" s="47"/>
      <c r="H32" s="47">
        <v>60</v>
      </c>
      <c r="I32" s="47">
        <v>18</v>
      </c>
      <c r="J32" s="47"/>
      <c r="K32" s="22">
        <v>142</v>
      </c>
      <c r="L32" s="22">
        <v>26</v>
      </c>
      <c r="M32" s="22"/>
      <c r="N32" s="36">
        <v>168</v>
      </c>
      <c r="O32" s="14">
        <v>19</v>
      </c>
      <c r="P32" s="14">
        <v>2</v>
      </c>
      <c r="Q32" s="39">
        <f>SUM(O32:P32)</f>
        <v>21</v>
      </c>
    </row>
    <row r="33" spans="1:17" x14ac:dyDescent="0.25">
      <c r="A33" s="34" t="s">
        <v>80</v>
      </c>
      <c r="B33" s="28" t="s">
        <v>35</v>
      </c>
      <c r="C33" s="47">
        <v>130</v>
      </c>
      <c r="D33" s="47">
        <v>20</v>
      </c>
      <c r="E33" s="47"/>
      <c r="F33" s="47"/>
      <c r="G33" s="47"/>
      <c r="H33" s="47">
        <v>41</v>
      </c>
      <c r="I33" s="47"/>
      <c r="J33" s="47"/>
      <c r="K33" s="22">
        <v>171</v>
      </c>
      <c r="L33" s="22">
        <v>20</v>
      </c>
      <c r="M33" s="22"/>
      <c r="N33" s="36">
        <v>191</v>
      </c>
      <c r="O33" s="14">
        <v>16</v>
      </c>
      <c r="P33" s="14">
        <v>3</v>
      </c>
      <c r="Q33" s="39">
        <f>SUM(O33:P33)</f>
        <v>19</v>
      </c>
    </row>
    <row r="34" spans="1:17" x14ac:dyDescent="0.25">
      <c r="A34" s="32" t="s">
        <v>81</v>
      </c>
      <c r="B34" s="22" t="s">
        <v>36</v>
      </c>
      <c r="C34" s="47">
        <v>100</v>
      </c>
      <c r="D34" s="47">
        <v>30</v>
      </c>
      <c r="E34" s="47"/>
      <c r="F34" s="47"/>
      <c r="G34" s="47"/>
      <c r="H34" s="47">
        <v>6</v>
      </c>
      <c r="I34" s="47">
        <v>2</v>
      </c>
      <c r="J34" s="47"/>
      <c r="K34" s="22">
        <v>106</v>
      </c>
      <c r="L34" s="22">
        <v>32</v>
      </c>
      <c r="M34" s="22"/>
      <c r="N34" s="36">
        <v>138</v>
      </c>
      <c r="O34" s="14">
        <v>14</v>
      </c>
      <c r="P34" s="14"/>
      <c r="Q34" s="39">
        <f>SUM(O34:P34)</f>
        <v>14</v>
      </c>
    </row>
    <row r="35" spans="1:17" x14ac:dyDescent="0.25">
      <c r="A35" s="32" t="s">
        <v>82</v>
      </c>
      <c r="B35" s="22" t="s">
        <v>37</v>
      </c>
      <c r="C35" s="47">
        <v>130</v>
      </c>
      <c r="D35" s="47"/>
      <c r="E35" s="47"/>
      <c r="F35" s="47"/>
      <c r="G35" s="47"/>
      <c r="H35" s="47">
        <v>35</v>
      </c>
      <c r="I35" s="47"/>
      <c r="J35" s="47"/>
      <c r="K35" s="22">
        <v>165</v>
      </c>
      <c r="L35" s="22"/>
      <c r="M35" s="22"/>
      <c r="N35" s="36">
        <v>165</v>
      </c>
      <c r="O35" s="14">
        <v>14</v>
      </c>
      <c r="P35" s="14">
        <v>2</v>
      </c>
      <c r="Q35" s="39">
        <f>SUM(O35:P35)</f>
        <v>16</v>
      </c>
    </row>
    <row r="36" spans="1:17" x14ac:dyDescent="0.25">
      <c r="A36" s="32" t="s">
        <v>83</v>
      </c>
      <c r="B36" s="22" t="s">
        <v>38</v>
      </c>
      <c r="C36" s="47">
        <v>500</v>
      </c>
      <c r="D36" s="47"/>
      <c r="E36" s="47"/>
      <c r="F36" s="47"/>
      <c r="G36" s="47"/>
      <c r="H36" s="47">
        <v>225</v>
      </c>
      <c r="I36" s="47"/>
      <c r="J36" s="47"/>
      <c r="K36" s="22">
        <v>725</v>
      </c>
      <c r="L36" s="22"/>
      <c r="M36" s="22"/>
      <c r="N36" s="36">
        <v>725</v>
      </c>
      <c r="O36" s="14">
        <v>14</v>
      </c>
      <c r="P36" s="14">
        <v>11</v>
      </c>
      <c r="Q36" s="39">
        <f t="shared" ref="Q36" si="4">SUM(O36:P36)</f>
        <v>25</v>
      </c>
    </row>
    <row r="37" spans="1:17" x14ac:dyDescent="0.25">
      <c r="A37" s="33" t="s">
        <v>68</v>
      </c>
      <c r="B37" s="24" t="s">
        <v>39</v>
      </c>
      <c r="C37" s="51"/>
      <c r="D37" s="51"/>
      <c r="E37" s="51"/>
      <c r="F37" s="51"/>
      <c r="G37" s="51"/>
      <c r="H37" s="51"/>
      <c r="I37" s="51"/>
      <c r="J37" s="51"/>
      <c r="K37" s="29"/>
      <c r="L37" s="29"/>
      <c r="M37" s="29"/>
      <c r="N37" s="38"/>
      <c r="O37" s="14"/>
      <c r="P37" s="14"/>
      <c r="Q37" s="39"/>
    </row>
    <row r="38" spans="1:17" x14ac:dyDescent="0.25">
      <c r="A38" s="32" t="s">
        <v>84</v>
      </c>
      <c r="B38" s="22" t="s">
        <v>40</v>
      </c>
      <c r="C38" s="47">
        <v>27</v>
      </c>
      <c r="D38" s="47"/>
      <c r="E38" s="47"/>
      <c r="F38" s="47"/>
      <c r="G38" s="47"/>
      <c r="H38" s="47">
        <v>3</v>
      </c>
      <c r="I38" s="47"/>
      <c r="J38" s="47"/>
      <c r="K38" s="22">
        <v>30</v>
      </c>
      <c r="L38" s="22"/>
      <c r="M38" s="22"/>
      <c r="N38" s="36">
        <v>30</v>
      </c>
      <c r="O38" s="14"/>
      <c r="P38" s="14"/>
      <c r="Q38" s="39"/>
    </row>
    <row r="39" spans="1:17" x14ac:dyDescent="0.25">
      <c r="A39" s="34" t="s">
        <v>85</v>
      </c>
      <c r="B39" s="28" t="s">
        <v>41</v>
      </c>
      <c r="C39" s="47">
        <v>40</v>
      </c>
      <c r="D39" s="47">
        <v>15</v>
      </c>
      <c r="E39" s="47"/>
      <c r="F39" s="47"/>
      <c r="G39" s="47"/>
      <c r="H39" s="47">
        <v>13</v>
      </c>
      <c r="I39" s="47"/>
      <c r="J39" s="47"/>
      <c r="K39" s="22">
        <v>53</v>
      </c>
      <c r="L39" s="22">
        <v>15</v>
      </c>
      <c r="M39" s="22"/>
      <c r="N39" s="36">
        <v>68</v>
      </c>
      <c r="O39" s="14">
        <v>2</v>
      </c>
      <c r="P39" s="14"/>
      <c r="Q39" s="39">
        <f>SUM(O39:P39)</f>
        <v>2</v>
      </c>
    </row>
    <row r="40" spans="1:17" x14ac:dyDescent="0.25">
      <c r="A40" s="33" t="s">
        <v>69</v>
      </c>
      <c r="B40" s="24" t="s">
        <v>42</v>
      </c>
      <c r="C40" s="50"/>
      <c r="D40" s="50"/>
      <c r="E40" s="50"/>
      <c r="F40" s="50"/>
      <c r="G40" s="50"/>
      <c r="H40" s="50"/>
      <c r="I40" s="50"/>
      <c r="J40" s="50"/>
      <c r="K40" s="26"/>
      <c r="L40" s="26"/>
      <c r="M40" s="26"/>
      <c r="N40" s="25"/>
      <c r="O40" s="14"/>
      <c r="P40" s="14"/>
      <c r="Q40" s="39"/>
    </row>
    <row r="41" spans="1:17" x14ac:dyDescent="0.25">
      <c r="A41" s="32" t="s">
        <v>76</v>
      </c>
      <c r="B41" s="22" t="s">
        <v>43</v>
      </c>
      <c r="C41" s="50"/>
      <c r="D41" s="50"/>
      <c r="E41" s="50"/>
      <c r="F41" s="50"/>
      <c r="G41" s="50"/>
      <c r="H41" s="50"/>
      <c r="I41" s="50"/>
      <c r="J41" s="50"/>
      <c r="K41" s="26"/>
      <c r="L41" s="26"/>
      <c r="M41" s="26"/>
      <c r="N41" s="25"/>
      <c r="O41" s="15"/>
      <c r="P41" s="15"/>
      <c r="Q41" s="40"/>
    </row>
    <row r="42" spans="1:17" x14ac:dyDescent="0.25">
      <c r="A42" s="32"/>
      <c r="B42" s="22" t="s">
        <v>43</v>
      </c>
      <c r="C42" s="46"/>
      <c r="D42" s="46"/>
      <c r="E42" s="46"/>
      <c r="F42" s="47">
        <v>57</v>
      </c>
      <c r="G42" s="47"/>
      <c r="H42" s="47"/>
      <c r="I42" s="47"/>
      <c r="J42" s="47"/>
      <c r="K42" s="22">
        <v>57</v>
      </c>
      <c r="L42" s="22"/>
      <c r="M42" s="22"/>
      <c r="N42" s="36">
        <v>57</v>
      </c>
      <c r="O42" s="15"/>
      <c r="P42" s="15">
        <v>1</v>
      </c>
      <c r="Q42" s="40">
        <f>SUM(O42:P42)</f>
        <v>1</v>
      </c>
    </row>
    <row r="43" spans="1:17" x14ac:dyDescent="0.25">
      <c r="A43" s="32"/>
      <c r="B43" s="22" t="s">
        <v>77</v>
      </c>
      <c r="C43" s="46"/>
      <c r="D43" s="46"/>
      <c r="E43" s="46"/>
      <c r="F43" s="47">
        <v>10</v>
      </c>
      <c r="G43" s="47"/>
      <c r="H43" s="47"/>
      <c r="I43" s="47"/>
      <c r="J43" s="47"/>
      <c r="K43" s="22">
        <v>10</v>
      </c>
      <c r="L43" s="22"/>
      <c r="M43" s="22"/>
      <c r="N43" s="36">
        <v>10</v>
      </c>
      <c r="O43" s="15"/>
      <c r="P43" s="15"/>
      <c r="Q43" s="40"/>
    </row>
    <row r="44" spans="1:17" x14ac:dyDescent="0.25">
      <c r="A44" s="32" t="s">
        <v>87</v>
      </c>
      <c r="B44" s="22" t="s">
        <v>44</v>
      </c>
      <c r="C44" s="46"/>
      <c r="D44" s="46"/>
      <c r="E44" s="46"/>
      <c r="F44" s="47">
        <v>50</v>
      </c>
      <c r="G44" s="47"/>
      <c r="H44" s="47"/>
      <c r="I44" s="47"/>
      <c r="J44" s="47"/>
      <c r="K44" s="22">
        <v>50</v>
      </c>
      <c r="L44" s="22"/>
      <c r="M44" s="22"/>
      <c r="N44" s="36">
        <v>50</v>
      </c>
      <c r="O44" s="35">
        <v>3</v>
      </c>
      <c r="P44" s="35"/>
      <c r="Q44" s="41">
        <f t="shared" ref="Q44" si="5">SUM(O44:P44)</f>
        <v>3</v>
      </c>
    </row>
    <row r="45" spans="1:17" x14ac:dyDescent="0.25">
      <c r="A45" s="32" t="s">
        <v>86</v>
      </c>
      <c r="B45" s="22" t="s">
        <v>45</v>
      </c>
      <c r="C45" s="47"/>
      <c r="D45" s="47"/>
      <c r="E45" s="47"/>
      <c r="F45" s="47"/>
      <c r="G45" s="47"/>
      <c r="H45" s="47"/>
      <c r="I45" s="47"/>
      <c r="J45" s="47"/>
      <c r="K45" s="22"/>
      <c r="L45" s="22"/>
      <c r="M45" s="22"/>
      <c r="N45" s="36"/>
      <c r="O45" s="14"/>
      <c r="P45" s="14"/>
      <c r="Q45" s="39"/>
    </row>
    <row r="46" spans="1:17" x14ac:dyDescent="0.25">
      <c r="A46" s="32"/>
      <c r="B46" s="22" t="s">
        <v>92</v>
      </c>
      <c r="C46" s="47">
        <v>30</v>
      </c>
      <c r="D46" s="47"/>
      <c r="E46" s="47"/>
      <c r="F46" s="47"/>
      <c r="G46" s="47"/>
      <c r="H46" s="47"/>
      <c r="I46" s="47"/>
      <c r="J46" s="47"/>
      <c r="K46" s="22">
        <v>30</v>
      </c>
      <c r="L46" s="22"/>
      <c r="M46" s="22"/>
      <c r="N46" s="36">
        <v>30</v>
      </c>
      <c r="O46" s="14"/>
      <c r="P46" s="14"/>
      <c r="Q46" s="39"/>
    </row>
    <row r="47" spans="1:17" x14ac:dyDescent="0.25">
      <c r="A47" s="33" t="s">
        <v>70</v>
      </c>
      <c r="B47" s="24" t="s">
        <v>46</v>
      </c>
      <c r="C47" s="50"/>
      <c r="D47" s="50"/>
      <c r="E47" s="50"/>
      <c r="F47" s="50"/>
      <c r="G47" s="50"/>
      <c r="H47" s="50"/>
      <c r="I47" s="50"/>
      <c r="J47" s="50"/>
      <c r="K47" s="26"/>
      <c r="L47" s="26"/>
      <c r="M47" s="26"/>
      <c r="N47" s="25"/>
      <c r="O47" s="14"/>
      <c r="P47" s="14"/>
      <c r="Q47" s="39"/>
    </row>
    <row r="48" spans="1:17" x14ac:dyDescent="0.25">
      <c r="A48" s="32" t="s">
        <v>88</v>
      </c>
      <c r="B48" s="22" t="s">
        <v>47</v>
      </c>
      <c r="C48" s="47">
        <v>19</v>
      </c>
      <c r="D48" s="47"/>
      <c r="E48" s="47"/>
      <c r="F48" s="47"/>
      <c r="G48" s="47"/>
      <c r="H48" s="47"/>
      <c r="I48" s="47"/>
      <c r="J48" s="47"/>
      <c r="K48" s="22">
        <v>19</v>
      </c>
      <c r="L48" s="22"/>
      <c r="M48" s="22"/>
      <c r="N48" s="36">
        <v>19</v>
      </c>
      <c r="O48" s="14"/>
      <c r="P48" s="14"/>
      <c r="Q48" s="39"/>
    </row>
    <row r="49" spans="1:17" x14ac:dyDescent="0.25">
      <c r="A49" s="32" t="s">
        <v>89</v>
      </c>
      <c r="B49" s="22" t="s">
        <v>48</v>
      </c>
      <c r="C49" s="52">
        <v>15</v>
      </c>
      <c r="D49" s="47"/>
      <c r="E49" s="47"/>
      <c r="F49" s="47"/>
      <c r="G49" s="47"/>
      <c r="H49" s="47"/>
      <c r="I49" s="47"/>
      <c r="J49" s="47"/>
      <c r="K49" s="30">
        <v>15</v>
      </c>
      <c r="L49" s="22"/>
      <c r="M49" s="22"/>
      <c r="N49" s="36">
        <v>15</v>
      </c>
      <c r="O49" s="14"/>
      <c r="P49" s="14"/>
      <c r="Q49" s="39"/>
    </row>
    <row r="50" spans="1:17" x14ac:dyDescent="0.25">
      <c r="A50" s="3"/>
      <c r="B50" s="3" t="s">
        <v>4</v>
      </c>
      <c r="C50" s="42">
        <f>SUM(C8:C49)</f>
        <v>3546</v>
      </c>
      <c r="D50" s="43">
        <f>SUM(D8:D49)</f>
        <v>550</v>
      </c>
      <c r="E50" s="43"/>
      <c r="F50" s="43">
        <f t="shared" ref="F50:O50" si="6">SUM(F8:F49)</f>
        <v>465</v>
      </c>
      <c r="G50" s="43">
        <f t="shared" si="6"/>
        <v>30</v>
      </c>
      <c r="H50" s="43">
        <f t="shared" si="6"/>
        <v>636</v>
      </c>
      <c r="I50" s="43">
        <f t="shared" si="6"/>
        <v>91</v>
      </c>
      <c r="J50" s="43">
        <f t="shared" si="6"/>
        <v>15</v>
      </c>
      <c r="K50" s="42">
        <f t="shared" si="6"/>
        <v>4647</v>
      </c>
      <c r="L50" s="43">
        <f t="shared" si="6"/>
        <v>671</v>
      </c>
      <c r="M50" s="43">
        <f t="shared" si="6"/>
        <v>15</v>
      </c>
      <c r="N50" s="42">
        <f t="shared" si="6"/>
        <v>5333</v>
      </c>
      <c r="O50" s="44">
        <f t="shared" si="6"/>
        <v>301</v>
      </c>
      <c r="P50" s="44">
        <f t="shared" ref="P50:Q50" si="7">SUM(P8:P49)</f>
        <v>32</v>
      </c>
      <c r="Q50" s="44">
        <f t="shared" si="7"/>
        <v>333</v>
      </c>
    </row>
    <row r="51" spans="1:17" x14ac:dyDescent="0.25">
      <c r="O51" s="6"/>
      <c r="P51" s="6"/>
      <c r="Q51" s="7"/>
    </row>
    <row r="52" spans="1:17" x14ac:dyDescent="0.25">
      <c r="A52" s="10" t="s">
        <v>12</v>
      </c>
      <c r="B52" s="9"/>
      <c r="D52" s="6"/>
      <c r="E52" s="6"/>
      <c r="F52" s="6"/>
      <c r="G52" s="6"/>
    </row>
    <row r="53" spans="1:17" x14ac:dyDescent="0.25">
      <c r="A53" s="1" t="s">
        <v>91</v>
      </c>
      <c r="O53" s="8"/>
      <c r="P53" s="8"/>
      <c r="Q53" s="7"/>
    </row>
    <row r="57" spans="1:17" x14ac:dyDescent="0.25">
      <c r="B57" s="2"/>
    </row>
  </sheetData>
  <mergeCells count="11">
    <mergeCell ref="R15:S17"/>
    <mergeCell ref="A1:Q1"/>
    <mergeCell ref="A2:Q3"/>
    <mergeCell ref="O4:Q5"/>
    <mergeCell ref="A4:A6"/>
    <mergeCell ref="B4:B6"/>
    <mergeCell ref="F5:G5"/>
    <mergeCell ref="H5:J5"/>
    <mergeCell ref="K5:N5"/>
    <mergeCell ref="C4:N4"/>
    <mergeCell ref="C5:E5"/>
  </mergeCells>
  <phoneticPr fontId="14" type="noConversion"/>
  <printOptions horizontalCentered="1"/>
  <pageMargins left="0" right="0" top="0" bottom="0" header="0.31496062992126" footer="0.31496062992126"/>
  <pageSetup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2025-04-24T11:49:12Z</cp:lastPrinted>
  <dcterms:created xsi:type="dcterms:W3CDTF">2012-02-22T09:38:30Z</dcterms:created>
  <dcterms:modified xsi:type="dcterms:W3CDTF">2025-04-24T11:49:18Z</dcterms:modified>
</cp:coreProperties>
</file>